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iry\OneDrive\Desktop\"/>
    </mc:Choice>
  </mc:AlternateContent>
  <xr:revisionPtr revIDLastSave="0" documentId="8_{4E752827-9330-462E-9B0D-4220C71B3E0C}" xr6:coauthVersionLast="47" xr6:coauthVersionMax="47" xr10:uidLastSave="{00000000-0000-0000-0000-000000000000}"/>
  <bookViews>
    <workbookView xWindow="3120" yWindow="1080" windowWidth="12510" windowHeight="14280" xr2:uid="{3462D343-C8CB-404B-841A-5AC64A3B0350}"/>
  </bookViews>
  <sheets>
    <sheet name="Delivery Rates 2024" sheetId="1" r:id="rId1"/>
  </sheets>
  <definedNames>
    <definedName name="_xlnm.Print_Area" localSheetId="0">'Delivery Rates 2024'!$A$1:$H$73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H68" i="1"/>
  <c r="G68" i="1"/>
  <c r="F68" i="1"/>
  <c r="E68" i="1"/>
  <c r="E65" i="1"/>
  <c r="F64" i="1"/>
  <c r="E64" i="1"/>
  <c r="F63" i="1"/>
  <c r="E63" i="1"/>
  <c r="E62" i="1"/>
  <c r="E60" i="1"/>
  <c r="G59" i="1"/>
  <c r="E59" i="1"/>
  <c r="E58" i="1"/>
  <c r="E57" i="1"/>
  <c r="E56" i="1"/>
  <c r="E55" i="1"/>
  <c r="F53" i="1"/>
  <c r="E53" i="1"/>
  <c r="F52" i="1"/>
  <c r="E52" i="1"/>
  <c r="E51" i="1"/>
  <c r="G48" i="1"/>
  <c r="E48" i="1"/>
  <c r="G47" i="1"/>
  <c r="E47" i="1"/>
  <c r="E46" i="1"/>
  <c r="E45" i="1"/>
  <c r="F43" i="1"/>
  <c r="E43" i="1"/>
  <c r="E42" i="1"/>
  <c r="G41" i="1"/>
  <c r="E41" i="1"/>
  <c r="E40" i="1"/>
  <c r="E39" i="1"/>
  <c r="E38" i="1"/>
  <c r="E37" i="1"/>
  <c r="F35" i="1"/>
  <c r="E35" i="1"/>
  <c r="F34" i="1"/>
  <c r="E34" i="1"/>
  <c r="H33" i="1"/>
  <c r="G33" i="1"/>
  <c r="F33" i="1"/>
  <c r="E33" i="1"/>
  <c r="F32" i="1"/>
  <c r="E32" i="1"/>
  <c r="H31" i="1"/>
  <c r="F31" i="1"/>
  <c r="E31" i="1"/>
  <c r="F30" i="1"/>
  <c r="E30" i="1"/>
  <c r="H29" i="1"/>
  <c r="G29" i="1"/>
  <c r="F29" i="1"/>
  <c r="E29" i="1"/>
  <c r="F28" i="1"/>
  <c r="E28" i="1"/>
  <c r="E26" i="1"/>
  <c r="E25" i="1"/>
  <c r="G24" i="1"/>
  <c r="E24" i="1"/>
  <c r="E23" i="1"/>
  <c r="E22" i="1"/>
  <c r="H20" i="1"/>
  <c r="F20" i="1"/>
  <c r="E20" i="1"/>
  <c r="E18" i="1"/>
  <c r="H17" i="1"/>
  <c r="F17" i="1"/>
  <c r="E17" i="1"/>
  <c r="F16" i="1"/>
  <c r="E16" i="1"/>
  <c r="E15" i="1"/>
  <c r="E14" i="1"/>
  <c r="E13" i="1"/>
  <c r="G12" i="1"/>
  <c r="E12" i="1"/>
  <c r="E11" i="1"/>
  <c r="E10" i="1"/>
  <c r="F9" i="1"/>
  <c r="E9" i="1"/>
  <c r="G8" i="1"/>
  <c r="E8" i="1"/>
  <c r="E7" i="1"/>
  <c r="E6" i="1"/>
  <c r="E5" i="1"/>
  <c r="G4" i="1"/>
  <c r="E4" i="1"/>
  <c r="E3" i="1"/>
</calcChain>
</file>

<file path=xl/sharedStrings.xml><?xml version="1.0" encoding="utf-8"?>
<sst xmlns="http://schemas.openxmlformats.org/spreadsheetml/2006/main" count="80" uniqueCount="80">
  <si>
    <t>Delivery Area</t>
  </si>
  <si>
    <t>Current (2022) Delivery Charge</t>
  </si>
  <si>
    <t>Scott's Proposed 2024 Delivery Charge</t>
  </si>
  <si>
    <t>10% Over 2022</t>
  </si>
  <si>
    <t>25% Over 2022</t>
  </si>
  <si>
    <t>30% Over 2022</t>
  </si>
  <si>
    <t>Colorado</t>
  </si>
  <si>
    <t>Boulder, Erie, Longmont, Niwot</t>
  </si>
  <si>
    <t>Bennett, Berthoud, Castle Rock, Eaton, Elizabeth, Greeley, Idaho Springs, Larkspur, Loveland, Louviers, Monument, Parker, Sedalia, Windsor</t>
  </si>
  <si>
    <t>Bailey, Pine, Wellington, Wray</t>
  </si>
  <si>
    <t>Aspen, Burlington</t>
  </si>
  <si>
    <t>Steamboat</t>
  </si>
  <si>
    <t>Iowa</t>
  </si>
  <si>
    <t>Sioux City</t>
  </si>
  <si>
    <t>Kansas</t>
  </si>
  <si>
    <t>Goodland</t>
  </si>
  <si>
    <t>Colby, St. Francis</t>
  </si>
  <si>
    <t>Atwood, Hays, Hill City, Hoxie, Norton, Oakley, Oberlin, Philipsburg, Stockton, Wakeeney</t>
  </si>
  <si>
    <t>Russell</t>
  </si>
  <si>
    <t>Manhattan, Salina, Syracuse, Topeka, Wichita</t>
  </si>
  <si>
    <t>Montana</t>
  </si>
  <si>
    <t>Billings, Broadus (PU in Billings), Laurel, Red Lodge</t>
  </si>
  <si>
    <t>Livingston</t>
  </si>
  <si>
    <t>$125 - $179</t>
  </si>
  <si>
    <t>$140 - $179</t>
  </si>
  <si>
    <t>Helena, Missoula</t>
  </si>
  <si>
    <t>Stevensville</t>
  </si>
  <si>
    <t>Great Falls</t>
  </si>
  <si>
    <t>Nebraska</t>
  </si>
  <si>
    <t>Chappel, Grant, Imperial, Lamar, Kimball, Ogallala, Oshkosh, Sidney</t>
  </si>
  <si>
    <t>Columbus, Norfolk</t>
  </si>
  <si>
    <t>New Mexico</t>
  </si>
  <si>
    <t>Raton</t>
  </si>
  <si>
    <t>South Dakota</t>
  </si>
  <si>
    <t>Custer, Hot Springs</t>
  </si>
  <si>
    <t>Sioux Falls</t>
  </si>
  <si>
    <t>Rapid City, Spearfish, Sturgis</t>
  </si>
  <si>
    <t>Wyoming</t>
  </si>
  <si>
    <t>Cheyenne</t>
  </si>
  <si>
    <t>Laramie</t>
  </si>
  <si>
    <t>Douglas, Huntley, Torrington, Wheatland</t>
  </si>
  <si>
    <t>Buffalo, Casper, Dubois, Evansville, Gillette, Glenrock, Green River, Greybull, Lander, Lusk, Moorcraft, Newcastle, Rawlins, Riverton, Rock Springs, Sheridan, Thermopolis, Worland, Wright</t>
  </si>
  <si>
    <t>Idaho</t>
  </si>
  <si>
    <t>Pocatello, Rexburg, Rigby</t>
  </si>
  <si>
    <t>Jerome, Twin Falls</t>
  </si>
  <si>
    <t>Utah</t>
  </si>
  <si>
    <t>Moab</t>
  </si>
  <si>
    <t>Arvada, Broomfield, Commerce City, Denver, Edgewater, Federal Heights, Golden, Lafayette, Lakewood, Louisville, Morrison, Northglenn, Superior, Thornton, Westminster, Wheat Ridge</t>
  </si>
  <si>
    <r>
      <rPr>
        <b/>
        <i/>
        <sz val="10"/>
        <color rgb="FFFF0000"/>
        <rFont val="Arial"/>
        <family val="2"/>
      </rPr>
      <t xml:space="preserve">NOTE: </t>
    </r>
    <r>
      <rPr>
        <i/>
        <sz val="10"/>
        <color rgb="FFFF0000"/>
        <rFont val="Arial"/>
        <family val="2"/>
      </rPr>
      <t xml:space="preserve"> Shipping on common carrier will be their freight + $18.00 for local delivery</t>
    </r>
  </si>
  <si>
    <r>
      <rPr>
        <b/>
        <i/>
        <sz val="10"/>
        <color rgb="FFFF0000"/>
        <rFont val="Arial"/>
        <family val="2"/>
      </rPr>
      <t xml:space="preserve">HOTSHOT Deliveries:  </t>
    </r>
    <r>
      <rPr>
        <i/>
        <sz val="10"/>
        <color rgb="FFFF0000"/>
        <rFont val="Arial"/>
        <family val="2"/>
      </rPr>
      <t xml:space="preserve">Same day deliveries will be their freight + $36.00 (for metro area) or + $90.00 (if along the Front Range).
</t>
    </r>
    <r>
      <rPr>
        <b/>
        <i/>
        <sz val="10"/>
        <color rgb="FFFF0000"/>
        <rFont val="Arial"/>
        <family val="2"/>
      </rPr>
      <t>Dependent on driver and vehicle availability.</t>
    </r>
  </si>
  <si>
    <r>
      <rPr>
        <b/>
        <i/>
        <sz val="10"/>
        <color rgb="FFFF0000"/>
        <rFont val="Arial"/>
        <family val="2"/>
      </rPr>
      <t xml:space="preserve">Fuel Surcharge:  </t>
    </r>
    <r>
      <rPr>
        <i/>
        <sz val="10"/>
        <color indexed="10"/>
        <rFont val="Arial"/>
        <family val="2"/>
      </rPr>
      <t>We will be reinstituting a 5% Fuel Surcharge on all orders until gas prices stabilize.</t>
    </r>
  </si>
  <si>
    <t>Aurora, Brighton, Centennial, Cherry Hills Village, Eldorado Springs, Englewood, Evergreen, Fort Lupton, Frederick, Greenwood Village, Highlands Ranch, Hudson, Johnstown, Littleton, Lone Tree, Milliken</t>
  </si>
  <si>
    <t>Cascade, Manitou Springs, Security, Sterling, Yuma</t>
  </si>
  <si>
    <t>Georgetown, Florissant, Haxtun, Limon, Lyons, Pueblo, Rye</t>
  </si>
  <si>
    <t>Black Hawk, Canyon City, Estes Park, Flagler, Holyoke, Hugo, Julesburg, Kremmling, Siebert, Tabernash, Winter Park</t>
  </si>
  <si>
    <t>Avon, Beaver Creek, Breckenridge, Dillon, Eagle, Edwards, Fairplay, Frisco, Georgetown, Glenwood Springs, Gypsum, Hot Springs, Minturn, New Castle, Silverthorne, Vail</t>
  </si>
  <si>
    <t>Basalt, Carbondale, Craig, El Jebel, Granby, Rifle, Silt</t>
  </si>
  <si>
    <t>Akron, Brush, Colorado Springs, Conifer, Firestone, Fort Collins, Fort Morgan, Fountain, Franktown, Henderson, Palmer Springs, Strasburg</t>
  </si>
  <si>
    <t>Cortez, Crested Butte, Delores, Durango, Ignacio, Mack, Ouray, Pagosa Springs, Placerville, Silverton, Telluride</t>
  </si>
  <si>
    <t>Belgrade, Bozeman, Manhatten, West Yellowstone</t>
  </si>
  <si>
    <t>Butte, Townsend</t>
  </si>
  <si>
    <t>Curtis, Mitchell, North Platte, Scottsbluff, Bridgeport, Gering</t>
  </si>
  <si>
    <t>Benkelman, Wauneta</t>
  </si>
  <si>
    <t>Alliance, Bayard, Chadron, Gothenburg, Grand Island, Hastings, Kearney</t>
  </si>
  <si>
    <t>Lincoln, Omaha</t>
  </si>
  <si>
    <t>Cedar Crest, El Prado, Espanola, Las Vegas, Moriarty, Rio Rancho, Santa Fe, Taos</t>
  </si>
  <si>
    <t>Bear River, Cody, Evanston, Lovell, Powell</t>
  </si>
  <si>
    <t>Jackson, Jackson Hole</t>
  </si>
  <si>
    <t>Boulder, Idaho Falls, Preston</t>
  </si>
  <si>
    <t>American Fork, Cedar City, Jensen, Layton, Murray, Ogden, Payson, Provo, Salt Lake City, West Valley City</t>
  </si>
  <si>
    <t>Albuquerque*, Edgewood, Las Alamos, Sandia Park</t>
  </si>
  <si>
    <t>Bellevue, Boise, Caldwel, Eagle, Garden City, Ketchum, Kimberly, Meridan, Mountain Home, Nampa, Sun Valley</t>
  </si>
  <si>
    <t>Grand Lake, Leadville, Parachute, Tinidad, Walsenburg</t>
  </si>
  <si>
    <r>
      <t>Alamosa, Bayfield, Buena Vista</t>
    </r>
    <r>
      <rPr>
        <strike/>
        <sz val="10"/>
        <rFont val="Arial"/>
        <family val="2"/>
      </rPr>
      <t>,</t>
    </r>
    <r>
      <rPr>
        <sz val="10"/>
        <rFont val="Arial"/>
        <family val="2"/>
      </rPr>
      <t xml:space="preserve"> Del Norte, Fruita, Grand Junction, Montrose, Olathe, Palisade, Paonia, Ridgeway, Salida</t>
    </r>
  </si>
  <si>
    <t>Ainsworth, Alma, Arapahoe, Boken Bow, Cambridge, Crawford, Gibbon, Holdredge, Holbrook, Lexington, McCook, Minden</t>
  </si>
  <si>
    <t>Carlsbad, Deming, Las Cruces, Lordsburg, Mountainair, Roswell, Ruidoso, Silver City, Truth or Consequences, Tucumcari, El Paso (TX) (Drop at DWF)</t>
  </si>
  <si>
    <t>McCall</t>
  </si>
  <si>
    <t>Bigfork, Coeur d'Alene (ID), Kalispell, Whitefish</t>
  </si>
  <si>
    <t>* Towns dropped at DWF in Albuquerque: Carlsbad, Demming, Moriarty, Roswell, Rudoso, Silver City, Truth or Consquenses, El Paso (TX)</t>
  </si>
  <si>
    <t>Hyde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</si>
</sst>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9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7" fillId="0" borderId="1" xfId="0" applyFont="1" applyBorder="1"/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DE30-0FD1-496A-87F9-86611296EE04}">
  <sheetPr>
    <pageSetUpPr fitToPage="1"/>
  </sheetPr>
  <dimension ref="A1:I75"/>
  <sheetViews>
    <sheetView tabSelected="1" workbookViewId="0">
      <selection activeCell="B1" sqref="B1"/>
    </sheetView>
  </sheetViews>
  <sheetFormatPr defaultRowHeight="12.75" x14ac:dyDescent="0.2"/>
  <cols>
    <col min="1" max="1" width="1.7109375" style="13" customWidth="1"/>
    <col min="2" max="2" width="83.28515625" style="1" customWidth="1"/>
    <col min="3" max="4" width="18.85546875" style="2" hidden="1" customWidth="1"/>
    <col min="5" max="5" width="0" hidden="1" customWidth="1"/>
    <col min="6" max="6" width="11.28515625" bestFit="1" customWidth="1"/>
    <col min="7" max="8" width="0" hidden="1" customWidth="1"/>
    <col min="9" max="9" width="11.28515625" hidden="1" customWidth="1"/>
    <col min="257" max="257" width="1.7109375" customWidth="1"/>
    <col min="258" max="258" width="83.28515625" customWidth="1"/>
    <col min="259" max="261" width="0" hidden="1" customWidth="1"/>
    <col min="262" max="262" width="11.28515625" bestFit="1" customWidth="1"/>
    <col min="263" max="265" width="0" hidden="1" customWidth="1"/>
    <col min="513" max="513" width="1.7109375" customWidth="1"/>
    <col min="514" max="514" width="83.28515625" customWidth="1"/>
    <col min="515" max="517" width="0" hidden="1" customWidth="1"/>
    <col min="518" max="518" width="11.28515625" bestFit="1" customWidth="1"/>
    <col min="519" max="521" width="0" hidden="1" customWidth="1"/>
    <col min="769" max="769" width="1.7109375" customWidth="1"/>
    <col min="770" max="770" width="83.28515625" customWidth="1"/>
    <col min="771" max="773" width="0" hidden="1" customWidth="1"/>
    <col min="774" max="774" width="11.28515625" bestFit="1" customWidth="1"/>
    <col min="775" max="777" width="0" hidden="1" customWidth="1"/>
    <col min="1025" max="1025" width="1.7109375" customWidth="1"/>
    <col min="1026" max="1026" width="83.28515625" customWidth="1"/>
    <col min="1027" max="1029" width="0" hidden="1" customWidth="1"/>
    <col min="1030" max="1030" width="11.28515625" bestFit="1" customWidth="1"/>
    <col min="1031" max="1033" width="0" hidden="1" customWidth="1"/>
    <col min="1281" max="1281" width="1.7109375" customWidth="1"/>
    <col min="1282" max="1282" width="83.28515625" customWidth="1"/>
    <col min="1283" max="1285" width="0" hidden="1" customWidth="1"/>
    <col min="1286" max="1286" width="11.28515625" bestFit="1" customWidth="1"/>
    <col min="1287" max="1289" width="0" hidden="1" customWidth="1"/>
    <col min="1537" max="1537" width="1.7109375" customWidth="1"/>
    <col min="1538" max="1538" width="83.28515625" customWidth="1"/>
    <col min="1539" max="1541" width="0" hidden="1" customWidth="1"/>
    <col min="1542" max="1542" width="11.28515625" bestFit="1" customWidth="1"/>
    <col min="1543" max="1545" width="0" hidden="1" customWidth="1"/>
    <col min="1793" max="1793" width="1.7109375" customWidth="1"/>
    <col min="1794" max="1794" width="83.28515625" customWidth="1"/>
    <col min="1795" max="1797" width="0" hidden="1" customWidth="1"/>
    <col min="1798" max="1798" width="11.28515625" bestFit="1" customWidth="1"/>
    <col min="1799" max="1801" width="0" hidden="1" customWidth="1"/>
    <col min="2049" max="2049" width="1.7109375" customWidth="1"/>
    <col min="2050" max="2050" width="83.28515625" customWidth="1"/>
    <col min="2051" max="2053" width="0" hidden="1" customWidth="1"/>
    <col min="2054" max="2054" width="11.28515625" bestFit="1" customWidth="1"/>
    <col min="2055" max="2057" width="0" hidden="1" customWidth="1"/>
    <col min="2305" max="2305" width="1.7109375" customWidth="1"/>
    <col min="2306" max="2306" width="83.28515625" customWidth="1"/>
    <col min="2307" max="2309" width="0" hidden="1" customWidth="1"/>
    <col min="2310" max="2310" width="11.28515625" bestFit="1" customWidth="1"/>
    <col min="2311" max="2313" width="0" hidden="1" customWidth="1"/>
    <col min="2561" max="2561" width="1.7109375" customWidth="1"/>
    <col min="2562" max="2562" width="83.28515625" customWidth="1"/>
    <col min="2563" max="2565" width="0" hidden="1" customWidth="1"/>
    <col min="2566" max="2566" width="11.28515625" bestFit="1" customWidth="1"/>
    <col min="2567" max="2569" width="0" hidden="1" customWidth="1"/>
    <col min="2817" max="2817" width="1.7109375" customWidth="1"/>
    <col min="2818" max="2818" width="83.28515625" customWidth="1"/>
    <col min="2819" max="2821" width="0" hidden="1" customWidth="1"/>
    <col min="2822" max="2822" width="11.28515625" bestFit="1" customWidth="1"/>
    <col min="2823" max="2825" width="0" hidden="1" customWidth="1"/>
    <col min="3073" max="3073" width="1.7109375" customWidth="1"/>
    <col min="3074" max="3074" width="83.28515625" customWidth="1"/>
    <col min="3075" max="3077" width="0" hidden="1" customWidth="1"/>
    <col min="3078" max="3078" width="11.28515625" bestFit="1" customWidth="1"/>
    <col min="3079" max="3081" width="0" hidden="1" customWidth="1"/>
    <col min="3329" max="3329" width="1.7109375" customWidth="1"/>
    <col min="3330" max="3330" width="83.28515625" customWidth="1"/>
    <col min="3331" max="3333" width="0" hidden="1" customWidth="1"/>
    <col min="3334" max="3334" width="11.28515625" bestFit="1" customWidth="1"/>
    <col min="3335" max="3337" width="0" hidden="1" customWidth="1"/>
    <col min="3585" max="3585" width="1.7109375" customWidth="1"/>
    <col min="3586" max="3586" width="83.28515625" customWidth="1"/>
    <col min="3587" max="3589" width="0" hidden="1" customWidth="1"/>
    <col min="3590" max="3590" width="11.28515625" bestFit="1" customWidth="1"/>
    <col min="3591" max="3593" width="0" hidden="1" customWidth="1"/>
    <col min="3841" max="3841" width="1.7109375" customWidth="1"/>
    <col min="3842" max="3842" width="83.28515625" customWidth="1"/>
    <col min="3843" max="3845" width="0" hidden="1" customWidth="1"/>
    <col min="3846" max="3846" width="11.28515625" bestFit="1" customWidth="1"/>
    <col min="3847" max="3849" width="0" hidden="1" customWidth="1"/>
    <col min="4097" max="4097" width="1.7109375" customWidth="1"/>
    <col min="4098" max="4098" width="83.28515625" customWidth="1"/>
    <col min="4099" max="4101" width="0" hidden="1" customWidth="1"/>
    <col min="4102" max="4102" width="11.28515625" bestFit="1" customWidth="1"/>
    <col min="4103" max="4105" width="0" hidden="1" customWidth="1"/>
    <col min="4353" max="4353" width="1.7109375" customWidth="1"/>
    <col min="4354" max="4354" width="83.28515625" customWidth="1"/>
    <col min="4355" max="4357" width="0" hidden="1" customWidth="1"/>
    <col min="4358" max="4358" width="11.28515625" bestFit="1" customWidth="1"/>
    <col min="4359" max="4361" width="0" hidden="1" customWidth="1"/>
    <col min="4609" max="4609" width="1.7109375" customWidth="1"/>
    <col min="4610" max="4610" width="83.28515625" customWidth="1"/>
    <col min="4611" max="4613" width="0" hidden="1" customWidth="1"/>
    <col min="4614" max="4614" width="11.28515625" bestFit="1" customWidth="1"/>
    <col min="4615" max="4617" width="0" hidden="1" customWidth="1"/>
    <col min="4865" max="4865" width="1.7109375" customWidth="1"/>
    <col min="4866" max="4866" width="83.28515625" customWidth="1"/>
    <col min="4867" max="4869" width="0" hidden="1" customWidth="1"/>
    <col min="4870" max="4870" width="11.28515625" bestFit="1" customWidth="1"/>
    <col min="4871" max="4873" width="0" hidden="1" customWidth="1"/>
    <col min="5121" max="5121" width="1.7109375" customWidth="1"/>
    <col min="5122" max="5122" width="83.28515625" customWidth="1"/>
    <col min="5123" max="5125" width="0" hidden="1" customWidth="1"/>
    <col min="5126" max="5126" width="11.28515625" bestFit="1" customWidth="1"/>
    <col min="5127" max="5129" width="0" hidden="1" customWidth="1"/>
    <col min="5377" max="5377" width="1.7109375" customWidth="1"/>
    <col min="5378" max="5378" width="83.28515625" customWidth="1"/>
    <col min="5379" max="5381" width="0" hidden="1" customWidth="1"/>
    <col min="5382" max="5382" width="11.28515625" bestFit="1" customWidth="1"/>
    <col min="5383" max="5385" width="0" hidden="1" customWidth="1"/>
    <col min="5633" max="5633" width="1.7109375" customWidth="1"/>
    <col min="5634" max="5634" width="83.28515625" customWidth="1"/>
    <col min="5635" max="5637" width="0" hidden="1" customWidth="1"/>
    <col min="5638" max="5638" width="11.28515625" bestFit="1" customWidth="1"/>
    <col min="5639" max="5641" width="0" hidden="1" customWidth="1"/>
    <col min="5889" max="5889" width="1.7109375" customWidth="1"/>
    <col min="5890" max="5890" width="83.28515625" customWidth="1"/>
    <col min="5891" max="5893" width="0" hidden="1" customWidth="1"/>
    <col min="5894" max="5894" width="11.28515625" bestFit="1" customWidth="1"/>
    <col min="5895" max="5897" width="0" hidden="1" customWidth="1"/>
    <col min="6145" max="6145" width="1.7109375" customWidth="1"/>
    <col min="6146" max="6146" width="83.28515625" customWidth="1"/>
    <col min="6147" max="6149" width="0" hidden="1" customWidth="1"/>
    <col min="6150" max="6150" width="11.28515625" bestFit="1" customWidth="1"/>
    <col min="6151" max="6153" width="0" hidden="1" customWidth="1"/>
    <col min="6401" max="6401" width="1.7109375" customWidth="1"/>
    <col min="6402" max="6402" width="83.28515625" customWidth="1"/>
    <col min="6403" max="6405" width="0" hidden="1" customWidth="1"/>
    <col min="6406" max="6406" width="11.28515625" bestFit="1" customWidth="1"/>
    <col min="6407" max="6409" width="0" hidden="1" customWidth="1"/>
    <col min="6657" max="6657" width="1.7109375" customWidth="1"/>
    <col min="6658" max="6658" width="83.28515625" customWidth="1"/>
    <col min="6659" max="6661" width="0" hidden="1" customWidth="1"/>
    <col min="6662" max="6662" width="11.28515625" bestFit="1" customWidth="1"/>
    <col min="6663" max="6665" width="0" hidden="1" customWidth="1"/>
    <col min="6913" max="6913" width="1.7109375" customWidth="1"/>
    <col min="6914" max="6914" width="83.28515625" customWidth="1"/>
    <col min="6915" max="6917" width="0" hidden="1" customWidth="1"/>
    <col min="6918" max="6918" width="11.28515625" bestFit="1" customWidth="1"/>
    <col min="6919" max="6921" width="0" hidden="1" customWidth="1"/>
    <col min="7169" max="7169" width="1.7109375" customWidth="1"/>
    <col min="7170" max="7170" width="83.28515625" customWidth="1"/>
    <col min="7171" max="7173" width="0" hidden="1" customWidth="1"/>
    <col min="7174" max="7174" width="11.28515625" bestFit="1" customWidth="1"/>
    <col min="7175" max="7177" width="0" hidden="1" customWidth="1"/>
    <col min="7425" max="7425" width="1.7109375" customWidth="1"/>
    <col min="7426" max="7426" width="83.28515625" customWidth="1"/>
    <col min="7427" max="7429" width="0" hidden="1" customWidth="1"/>
    <col min="7430" max="7430" width="11.28515625" bestFit="1" customWidth="1"/>
    <col min="7431" max="7433" width="0" hidden="1" customWidth="1"/>
    <col min="7681" max="7681" width="1.7109375" customWidth="1"/>
    <col min="7682" max="7682" width="83.28515625" customWidth="1"/>
    <col min="7683" max="7685" width="0" hidden="1" customWidth="1"/>
    <col min="7686" max="7686" width="11.28515625" bestFit="1" customWidth="1"/>
    <col min="7687" max="7689" width="0" hidden="1" customWidth="1"/>
    <col min="7937" max="7937" width="1.7109375" customWidth="1"/>
    <col min="7938" max="7938" width="83.28515625" customWidth="1"/>
    <col min="7939" max="7941" width="0" hidden="1" customWidth="1"/>
    <col min="7942" max="7942" width="11.28515625" bestFit="1" customWidth="1"/>
    <col min="7943" max="7945" width="0" hidden="1" customWidth="1"/>
    <col min="8193" max="8193" width="1.7109375" customWidth="1"/>
    <col min="8194" max="8194" width="83.28515625" customWidth="1"/>
    <col min="8195" max="8197" width="0" hidden="1" customWidth="1"/>
    <col min="8198" max="8198" width="11.28515625" bestFit="1" customWidth="1"/>
    <col min="8199" max="8201" width="0" hidden="1" customWidth="1"/>
    <col min="8449" max="8449" width="1.7109375" customWidth="1"/>
    <col min="8450" max="8450" width="83.28515625" customWidth="1"/>
    <col min="8451" max="8453" width="0" hidden="1" customWidth="1"/>
    <col min="8454" max="8454" width="11.28515625" bestFit="1" customWidth="1"/>
    <col min="8455" max="8457" width="0" hidden="1" customWidth="1"/>
    <col min="8705" max="8705" width="1.7109375" customWidth="1"/>
    <col min="8706" max="8706" width="83.28515625" customWidth="1"/>
    <col min="8707" max="8709" width="0" hidden="1" customWidth="1"/>
    <col min="8710" max="8710" width="11.28515625" bestFit="1" customWidth="1"/>
    <col min="8711" max="8713" width="0" hidden="1" customWidth="1"/>
    <col min="8961" max="8961" width="1.7109375" customWidth="1"/>
    <col min="8962" max="8962" width="83.28515625" customWidth="1"/>
    <col min="8963" max="8965" width="0" hidden="1" customWidth="1"/>
    <col min="8966" max="8966" width="11.28515625" bestFit="1" customWidth="1"/>
    <col min="8967" max="8969" width="0" hidden="1" customWidth="1"/>
    <col min="9217" max="9217" width="1.7109375" customWidth="1"/>
    <col min="9218" max="9218" width="83.28515625" customWidth="1"/>
    <col min="9219" max="9221" width="0" hidden="1" customWidth="1"/>
    <col min="9222" max="9222" width="11.28515625" bestFit="1" customWidth="1"/>
    <col min="9223" max="9225" width="0" hidden="1" customWidth="1"/>
    <col min="9473" max="9473" width="1.7109375" customWidth="1"/>
    <col min="9474" max="9474" width="83.28515625" customWidth="1"/>
    <col min="9475" max="9477" width="0" hidden="1" customWidth="1"/>
    <col min="9478" max="9478" width="11.28515625" bestFit="1" customWidth="1"/>
    <col min="9479" max="9481" width="0" hidden="1" customWidth="1"/>
    <col min="9729" max="9729" width="1.7109375" customWidth="1"/>
    <col min="9730" max="9730" width="83.28515625" customWidth="1"/>
    <col min="9731" max="9733" width="0" hidden="1" customWidth="1"/>
    <col min="9734" max="9734" width="11.28515625" bestFit="1" customWidth="1"/>
    <col min="9735" max="9737" width="0" hidden="1" customWidth="1"/>
    <col min="9985" max="9985" width="1.7109375" customWidth="1"/>
    <col min="9986" max="9986" width="83.28515625" customWidth="1"/>
    <col min="9987" max="9989" width="0" hidden="1" customWidth="1"/>
    <col min="9990" max="9990" width="11.28515625" bestFit="1" customWidth="1"/>
    <col min="9991" max="9993" width="0" hidden="1" customWidth="1"/>
    <col min="10241" max="10241" width="1.7109375" customWidth="1"/>
    <col min="10242" max="10242" width="83.28515625" customWidth="1"/>
    <col min="10243" max="10245" width="0" hidden="1" customWidth="1"/>
    <col min="10246" max="10246" width="11.28515625" bestFit="1" customWidth="1"/>
    <col min="10247" max="10249" width="0" hidden="1" customWidth="1"/>
    <col min="10497" max="10497" width="1.7109375" customWidth="1"/>
    <col min="10498" max="10498" width="83.28515625" customWidth="1"/>
    <col min="10499" max="10501" width="0" hidden="1" customWidth="1"/>
    <col min="10502" max="10502" width="11.28515625" bestFit="1" customWidth="1"/>
    <col min="10503" max="10505" width="0" hidden="1" customWidth="1"/>
    <col min="10753" max="10753" width="1.7109375" customWidth="1"/>
    <col min="10754" max="10754" width="83.28515625" customWidth="1"/>
    <col min="10755" max="10757" width="0" hidden="1" customWidth="1"/>
    <col min="10758" max="10758" width="11.28515625" bestFit="1" customWidth="1"/>
    <col min="10759" max="10761" width="0" hidden="1" customWidth="1"/>
    <col min="11009" max="11009" width="1.7109375" customWidth="1"/>
    <col min="11010" max="11010" width="83.28515625" customWidth="1"/>
    <col min="11011" max="11013" width="0" hidden="1" customWidth="1"/>
    <col min="11014" max="11014" width="11.28515625" bestFit="1" customWidth="1"/>
    <col min="11015" max="11017" width="0" hidden="1" customWidth="1"/>
    <col min="11265" max="11265" width="1.7109375" customWidth="1"/>
    <col min="11266" max="11266" width="83.28515625" customWidth="1"/>
    <col min="11267" max="11269" width="0" hidden="1" customWidth="1"/>
    <col min="11270" max="11270" width="11.28515625" bestFit="1" customWidth="1"/>
    <col min="11271" max="11273" width="0" hidden="1" customWidth="1"/>
    <col min="11521" max="11521" width="1.7109375" customWidth="1"/>
    <col min="11522" max="11522" width="83.28515625" customWidth="1"/>
    <col min="11523" max="11525" width="0" hidden="1" customWidth="1"/>
    <col min="11526" max="11526" width="11.28515625" bestFit="1" customWidth="1"/>
    <col min="11527" max="11529" width="0" hidden="1" customWidth="1"/>
    <col min="11777" max="11777" width="1.7109375" customWidth="1"/>
    <col min="11778" max="11778" width="83.28515625" customWidth="1"/>
    <col min="11779" max="11781" width="0" hidden="1" customWidth="1"/>
    <col min="11782" max="11782" width="11.28515625" bestFit="1" customWidth="1"/>
    <col min="11783" max="11785" width="0" hidden="1" customWidth="1"/>
    <col min="12033" max="12033" width="1.7109375" customWidth="1"/>
    <col min="12034" max="12034" width="83.28515625" customWidth="1"/>
    <col min="12035" max="12037" width="0" hidden="1" customWidth="1"/>
    <col min="12038" max="12038" width="11.28515625" bestFit="1" customWidth="1"/>
    <col min="12039" max="12041" width="0" hidden="1" customWidth="1"/>
    <col min="12289" max="12289" width="1.7109375" customWidth="1"/>
    <col min="12290" max="12290" width="83.28515625" customWidth="1"/>
    <col min="12291" max="12293" width="0" hidden="1" customWidth="1"/>
    <col min="12294" max="12294" width="11.28515625" bestFit="1" customWidth="1"/>
    <col min="12295" max="12297" width="0" hidden="1" customWidth="1"/>
    <col min="12545" max="12545" width="1.7109375" customWidth="1"/>
    <col min="12546" max="12546" width="83.28515625" customWidth="1"/>
    <col min="12547" max="12549" width="0" hidden="1" customWidth="1"/>
    <col min="12550" max="12550" width="11.28515625" bestFit="1" customWidth="1"/>
    <col min="12551" max="12553" width="0" hidden="1" customWidth="1"/>
    <col min="12801" max="12801" width="1.7109375" customWidth="1"/>
    <col min="12802" max="12802" width="83.28515625" customWidth="1"/>
    <col min="12803" max="12805" width="0" hidden="1" customWidth="1"/>
    <col min="12806" max="12806" width="11.28515625" bestFit="1" customWidth="1"/>
    <col min="12807" max="12809" width="0" hidden="1" customWidth="1"/>
    <col min="13057" max="13057" width="1.7109375" customWidth="1"/>
    <col min="13058" max="13058" width="83.28515625" customWidth="1"/>
    <col min="13059" max="13061" width="0" hidden="1" customWidth="1"/>
    <col min="13062" max="13062" width="11.28515625" bestFit="1" customWidth="1"/>
    <col min="13063" max="13065" width="0" hidden="1" customWidth="1"/>
    <col min="13313" max="13313" width="1.7109375" customWidth="1"/>
    <col min="13314" max="13314" width="83.28515625" customWidth="1"/>
    <col min="13315" max="13317" width="0" hidden="1" customWidth="1"/>
    <col min="13318" max="13318" width="11.28515625" bestFit="1" customWidth="1"/>
    <col min="13319" max="13321" width="0" hidden="1" customWidth="1"/>
    <col min="13569" max="13569" width="1.7109375" customWidth="1"/>
    <col min="13570" max="13570" width="83.28515625" customWidth="1"/>
    <col min="13571" max="13573" width="0" hidden="1" customWidth="1"/>
    <col min="13574" max="13574" width="11.28515625" bestFit="1" customWidth="1"/>
    <col min="13575" max="13577" width="0" hidden="1" customWidth="1"/>
    <col min="13825" max="13825" width="1.7109375" customWidth="1"/>
    <col min="13826" max="13826" width="83.28515625" customWidth="1"/>
    <col min="13827" max="13829" width="0" hidden="1" customWidth="1"/>
    <col min="13830" max="13830" width="11.28515625" bestFit="1" customWidth="1"/>
    <col min="13831" max="13833" width="0" hidden="1" customWidth="1"/>
    <col min="14081" max="14081" width="1.7109375" customWidth="1"/>
    <col min="14082" max="14082" width="83.28515625" customWidth="1"/>
    <col min="14083" max="14085" width="0" hidden="1" customWidth="1"/>
    <col min="14086" max="14086" width="11.28515625" bestFit="1" customWidth="1"/>
    <col min="14087" max="14089" width="0" hidden="1" customWidth="1"/>
    <col min="14337" max="14337" width="1.7109375" customWidth="1"/>
    <col min="14338" max="14338" width="83.28515625" customWidth="1"/>
    <col min="14339" max="14341" width="0" hidden="1" customWidth="1"/>
    <col min="14342" max="14342" width="11.28515625" bestFit="1" customWidth="1"/>
    <col min="14343" max="14345" width="0" hidden="1" customWidth="1"/>
    <col min="14593" max="14593" width="1.7109375" customWidth="1"/>
    <col min="14594" max="14594" width="83.28515625" customWidth="1"/>
    <col min="14595" max="14597" width="0" hidden="1" customWidth="1"/>
    <col min="14598" max="14598" width="11.28515625" bestFit="1" customWidth="1"/>
    <col min="14599" max="14601" width="0" hidden="1" customWidth="1"/>
    <col min="14849" max="14849" width="1.7109375" customWidth="1"/>
    <col min="14850" max="14850" width="83.28515625" customWidth="1"/>
    <col min="14851" max="14853" width="0" hidden="1" customWidth="1"/>
    <col min="14854" max="14854" width="11.28515625" bestFit="1" customWidth="1"/>
    <col min="14855" max="14857" width="0" hidden="1" customWidth="1"/>
    <col min="15105" max="15105" width="1.7109375" customWidth="1"/>
    <col min="15106" max="15106" width="83.28515625" customWidth="1"/>
    <col min="15107" max="15109" width="0" hidden="1" customWidth="1"/>
    <col min="15110" max="15110" width="11.28515625" bestFit="1" customWidth="1"/>
    <col min="15111" max="15113" width="0" hidden="1" customWidth="1"/>
    <col min="15361" max="15361" width="1.7109375" customWidth="1"/>
    <col min="15362" max="15362" width="83.28515625" customWidth="1"/>
    <col min="15363" max="15365" width="0" hidden="1" customWidth="1"/>
    <col min="15366" max="15366" width="11.28515625" bestFit="1" customWidth="1"/>
    <col min="15367" max="15369" width="0" hidden="1" customWidth="1"/>
    <col min="15617" max="15617" width="1.7109375" customWidth="1"/>
    <col min="15618" max="15618" width="83.28515625" customWidth="1"/>
    <col min="15619" max="15621" width="0" hidden="1" customWidth="1"/>
    <col min="15622" max="15622" width="11.28515625" bestFit="1" customWidth="1"/>
    <col min="15623" max="15625" width="0" hidden="1" customWidth="1"/>
    <col min="15873" max="15873" width="1.7109375" customWidth="1"/>
    <col min="15874" max="15874" width="83.28515625" customWidth="1"/>
    <col min="15875" max="15877" width="0" hidden="1" customWidth="1"/>
    <col min="15878" max="15878" width="11.28515625" bestFit="1" customWidth="1"/>
    <col min="15879" max="15881" width="0" hidden="1" customWidth="1"/>
    <col min="16129" max="16129" width="1.7109375" customWidth="1"/>
    <col min="16130" max="16130" width="83.28515625" customWidth="1"/>
    <col min="16131" max="16133" width="0" hidden="1" customWidth="1"/>
    <col min="16134" max="16134" width="11.28515625" bestFit="1" customWidth="1"/>
    <col min="16135" max="16137" width="0" hidden="1" customWidth="1"/>
  </cols>
  <sheetData>
    <row r="1" spans="1:9" s="3" customFormat="1" ht="33" customHeight="1" x14ac:dyDescent="0.25">
      <c r="B1" s="4" t="s">
        <v>0</v>
      </c>
      <c r="C1" s="5" t="s">
        <v>1</v>
      </c>
      <c r="D1" s="5" t="s">
        <v>2</v>
      </c>
      <c r="E1" s="6" t="s">
        <v>3</v>
      </c>
      <c r="F1" s="4">
        <v>2024</v>
      </c>
      <c r="G1" s="6" t="s">
        <v>4</v>
      </c>
      <c r="H1" s="4" t="s">
        <v>5</v>
      </c>
    </row>
    <row r="2" spans="1:9" x14ac:dyDescent="0.2">
      <c r="A2" s="12" t="s">
        <v>6</v>
      </c>
      <c r="E2">
        <v>1.1000000000000001</v>
      </c>
      <c r="G2">
        <v>1.25</v>
      </c>
      <c r="H2">
        <v>1.3</v>
      </c>
      <c r="I2">
        <v>1.2</v>
      </c>
    </row>
    <row r="3" spans="1:9" ht="25.5" x14ac:dyDescent="0.2">
      <c r="B3" s="1" t="s">
        <v>47</v>
      </c>
      <c r="C3" s="2">
        <v>15</v>
      </c>
      <c r="D3" s="2">
        <v>16</v>
      </c>
      <c r="E3" s="7">
        <f t="shared" ref="E3:E18" si="0">C3*$E$2</f>
        <v>16.5</v>
      </c>
      <c r="F3" s="7">
        <v>18</v>
      </c>
      <c r="G3" s="7">
        <v>20</v>
      </c>
      <c r="H3" s="7">
        <v>20</v>
      </c>
    </row>
    <row r="4" spans="1:9" x14ac:dyDescent="0.2">
      <c r="B4" s="1" t="s">
        <v>7</v>
      </c>
      <c r="C4" s="2">
        <v>16</v>
      </c>
      <c r="D4" s="2">
        <v>16</v>
      </c>
      <c r="E4" s="7">
        <f t="shared" si="0"/>
        <v>17.600000000000001</v>
      </c>
      <c r="F4" s="7">
        <v>19</v>
      </c>
      <c r="G4" s="7">
        <f>C4*$G$2</f>
        <v>20</v>
      </c>
      <c r="H4" s="7">
        <v>20</v>
      </c>
    </row>
    <row r="5" spans="1:9" ht="38.25" x14ac:dyDescent="0.2">
      <c r="B5" s="1" t="s">
        <v>51</v>
      </c>
      <c r="C5" s="2">
        <v>17</v>
      </c>
      <c r="D5" s="2">
        <v>17</v>
      </c>
      <c r="E5" s="7">
        <f t="shared" si="0"/>
        <v>18.700000000000003</v>
      </c>
      <c r="F5" s="7">
        <v>20</v>
      </c>
      <c r="G5" s="7">
        <v>21</v>
      </c>
      <c r="H5" s="7">
        <v>22</v>
      </c>
    </row>
    <row r="6" spans="1:9" ht="25.5" x14ac:dyDescent="0.2">
      <c r="B6" s="1" t="s">
        <v>8</v>
      </c>
      <c r="C6" s="2">
        <v>19</v>
      </c>
      <c r="D6" s="2">
        <v>20</v>
      </c>
      <c r="E6" s="7">
        <f t="shared" si="0"/>
        <v>20.900000000000002</v>
      </c>
      <c r="F6" s="7">
        <v>23</v>
      </c>
      <c r="G6" s="7">
        <v>24</v>
      </c>
      <c r="H6" s="7">
        <v>25</v>
      </c>
    </row>
    <row r="7" spans="1:9" ht="25.5" x14ac:dyDescent="0.2">
      <c r="B7" s="1" t="s">
        <v>57</v>
      </c>
      <c r="C7" s="2">
        <v>23</v>
      </c>
      <c r="D7" s="2">
        <v>24</v>
      </c>
      <c r="E7" s="7">
        <f t="shared" si="0"/>
        <v>25.3</v>
      </c>
      <c r="F7" s="7">
        <v>28</v>
      </c>
      <c r="G7" s="7">
        <v>29</v>
      </c>
      <c r="H7" s="7">
        <v>30</v>
      </c>
    </row>
    <row r="8" spans="1:9" x14ac:dyDescent="0.2">
      <c r="B8" s="1" t="s">
        <v>52</v>
      </c>
      <c r="C8" s="2">
        <v>24</v>
      </c>
      <c r="D8" s="2">
        <v>25</v>
      </c>
      <c r="E8" s="7">
        <f t="shared" si="0"/>
        <v>26.400000000000002</v>
      </c>
      <c r="F8" s="7">
        <v>29</v>
      </c>
      <c r="G8" s="7">
        <f>C8*$G$2</f>
        <v>30</v>
      </c>
      <c r="H8" s="7">
        <v>31</v>
      </c>
    </row>
    <row r="9" spans="1:9" x14ac:dyDescent="0.2">
      <c r="B9" s="1" t="s">
        <v>9</v>
      </c>
      <c r="C9" s="2">
        <v>25</v>
      </c>
      <c r="D9" s="2">
        <v>27</v>
      </c>
      <c r="E9" s="7">
        <f t="shared" si="0"/>
        <v>27.500000000000004</v>
      </c>
      <c r="F9" s="7">
        <f>C9*$I$2</f>
        <v>30</v>
      </c>
      <c r="G9" s="7">
        <v>31</v>
      </c>
      <c r="H9" s="7">
        <v>33</v>
      </c>
    </row>
    <row r="10" spans="1:9" x14ac:dyDescent="0.2">
      <c r="B10" s="1" t="s">
        <v>53</v>
      </c>
      <c r="C10" s="2">
        <v>27</v>
      </c>
      <c r="D10" s="2">
        <v>29</v>
      </c>
      <c r="E10" s="7">
        <f t="shared" si="0"/>
        <v>29.700000000000003</v>
      </c>
      <c r="F10" s="7">
        <v>32</v>
      </c>
      <c r="G10" s="7">
        <v>34</v>
      </c>
      <c r="H10" s="7">
        <v>35</v>
      </c>
    </row>
    <row r="11" spans="1:9" ht="25.5" x14ac:dyDescent="0.2">
      <c r="B11" s="1" t="s">
        <v>54</v>
      </c>
      <c r="C11" s="2">
        <v>29</v>
      </c>
      <c r="D11" s="2">
        <v>30</v>
      </c>
      <c r="E11" s="7">
        <f t="shared" si="0"/>
        <v>31.900000000000002</v>
      </c>
      <c r="F11" s="7">
        <v>35</v>
      </c>
      <c r="G11" s="7">
        <v>36</v>
      </c>
      <c r="H11" s="7">
        <v>38</v>
      </c>
    </row>
    <row r="12" spans="1:9" ht="25.5" x14ac:dyDescent="0.2">
      <c r="B12" s="1" t="s">
        <v>55</v>
      </c>
      <c r="C12" s="2">
        <v>32</v>
      </c>
      <c r="D12" s="2">
        <v>35</v>
      </c>
      <c r="E12" s="7">
        <f t="shared" si="0"/>
        <v>35.200000000000003</v>
      </c>
      <c r="F12" s="7">
        <v>39</v>
      </c>
      <c r="G12" s="7">
        <f>C12*$G$2</f>
        <v>40</v>
      </c>
      <c r="H12" s="7">
        <v>42</v>
      </c>
    </row>
    <row r="13" spans="1:9" x14ac:dyDescent="0.2">
      <c r="B13" s="1" t="s">
        <v>56</v>
      </c>
      <c r="C13" s="2">
        <v>34</v>
      </c>
      <c r="D13" s="2">
        <v>37</v>
      </c>
      <c r="E13" s="7">
        <f t="shared" si="0"/>
        <v>37.400000000000006</v>
      </c>
      <c r="F13" s="7">
        <v>41</v>
      </c>
      <c r="G13" s="7">
        <v>42</v>
      </c>
      <c r="H13" s="7">
        <v>44</v>
      </c>
    </row>
    <row r="14" spans="1:9" x14ac:dyDescent="0.2">
      <c r="B14" s="1" t="s">
        <v>10</v>
      </c>
      <c r="C14" s="2">
        <v>39</v>
      </c>
      <c r="D14" s="2">
        <v>40</v>
      </c>
      <c r="E14" s="7">
        <f t="shared" si="0"/>
        <v>42.900000000000006</v>
      </c>
      <c r="F14" s="7">
        <v>47</v>
      </c>
      <c r="G14" s="7">
        <v>49</v>
      </c>
      <c r="H14" s="7">
        <v>51</v>
      </c>
    </row>
    <row r="15" spans="1:9" x14ac:dyDescent="0.2">
      <c r="B15" s="1" t="s">
        <v>72</v>
      </c>
      <c r="C15" s="2">
        <v>42</v>
      </c>
      <c r="D15" s="2">
        <v>44</v>
      </c>
      <c r="E15" s="7">
        <f t="shared" si="0"/>
        <v>46.2</v>
      </c>
      <c r="F15" s="7">
        <v>50</v>
      </c>
      <c r="G15" s="7">
        <v>53</v>
      </c>
      <c r="H15" s="7">
        <v>55</v>
      </c>
    </row>
    <row r="16" spans="1:9" x14ac:dyDescent="0.2">
      <c r="B16" s="1" t="s">
        <v>11</v>
      </c>
      <c r="C16" s="2">
        <v>45</v>
      </c>
      <c r="D16" s="2">
        <v>50</v>
      </c>
      <c r="E16" s="7">
        <f t="shared" si="0"/>
        <v>49.500000000000007</v>
      </c>
      <c r="F16" s="7">
        <f>C16*$I$2</f>
        <v>54</v>
      </c>
      <c r="G16" s="7">
        <v>56</v>
      </c>
      <c r="H16" s="7">
        <v>59</v>
      </c>
    </row>
    <row r="17" spans="1:8" ht="25.5" x14ac:dyDescent="0.2">
      <c r="B17" s="1" t="s">
        <v>73</v>
      </c>
      <c r="C17" s="2">
        <v>50</v>
      </c>
      <c r="D17" s="2">
        <v>53</v>
      </c>
      <c r="E17" s="7">
        <f t="shared" si="0"/>
        <v>55.000000000000007</v>
      </c>
      <c r="F17" s="7">
        <f>C17*$I$2</f>
        <v>60</v>
      </c>
      <c r="G17" s="7">
        <v>63</v>
      </c>
      <c r="H17" s="7">
        <f>C17*$H$2</f>
        <v>65</v>
      </c>
    </row>
    <row r="18" spans="1:8" ht="25.5" x14ac:dyDescent="0.2">
      <c r="A18" s="14"/>
      <c r="B18" s="15" t="s">
        <v>58</v>
      </c>
      <c r="C18" s="16">
        <v>54</v>
      </c>
      <c r="D18" s="16">
        <v>56</v>
      </c>
      <c r="E18" s="17">
        <f t="shared" si="0"/>
        <v>59.400000000000006</v>
      </c>
      <c r="F18" s="17">
        <v>65</v>
      </c>
      <c r="G18" s="7">
        <v>68</v>
      </c>
      <c r="H18" s="7">
        <v>70</v>
      </c>
    </row>
    <row r="19" spans="1:8" x14ac:dyDescent="0.2">
      <c r="A19" s="12" t="s">
        <v>12</v>
      </c>
      <c r="E19" s="7"/>
      <c r="F19" s="7"/>
      <c r="G19" s="7"/>
      <c r="H19" s="7"/>
    </row>
    <row r="20" spans="1:8" x14ac:dyDescent="0.2">
      <c r="A20" s="18"/>
      <c r="B20" s="15" t="s">
        <v>13</v>
      </c>
      <c r="C20" s="16">
        <v>70</v>
      </c>
      <c r="D20" s="16">
        <v>70</v>
      </c>
      <c r="E20" s="17">
        <f>C20*$E$2</f>
        <v>77</v>
      </c>
      <c r="F20" s="17">
        <f>C20*$I$2</f>
        <v>84</v>
      </c>
      <c r="G20" s="7">
        <v>88</v>
      </c>
      <c r="H20" s="7">
        <f>C20*$H$2</f>
        <v>91</v>
      </c>
    </row>
    <row r="21" spans="1:8" x14ac:dyDescent="0.2">
      <c r="A21" s="12" t="s">
        <v>14</v>
      </c>
      <c r="E21" s="7"/>
      <c r="F21" s="7"/>
      <c r="G21" s="7"/>
      <c r="H21" s="7"/>
    </row>
    <row r="22" spans="1:8" x14ac:dyDescent="0.2">
      <c r="A22" s="12"/>
      <c r="B22" s="1" t="s">
        <v>15</v>
      </c>
      <c r="C22" s="2">
        <v>41</v>
      </c>
      <c r="D22" s="2">
        <v>42</v>
      </c>
      <c r="E22" s="7">
        <f>C22*$E$2</f>
        <v>45.1</v>
      </c>
      <c r="F22" s="7">
        <v>49</v>
      </c>
      <c r="G22" s="7">
        <v>51</v>
      </c>
      <c r="H22" s="7">
        <v>53</v>
      </c>
    </row>
    <row r="23" spans="1:8" x14ac:dyDescent="0.2">
      <c r="B23" s="1" t="s">
        <v>16</v>
      </c>
      <c r="C23" s="2">
        <v>46</v>
      </c>
      <c r="D23" s="2">
        <v>47</v>
      </c>
      <c r="E23" s="7">
        <f>C23*$E$2</f>
        <v>50.6</v>
      </c>
      <c r="F23" s="7">
        <v>55</v>
      </c>
      <c r="G23" s="7">
        <v>58</v>
      </c>
      <c r="H23" s="7">
        <v>60</v>
      </c>
    </row>
    <row r="24" spans="1:8" x14ac:dyDescent="0.2">
      <c r="B24" s="1" t="s">
        <v>17</v>
      </c>
      <c r="C24" s="2">
        <v>52</v>
      </c>
      <c r="D24" s="2">
        <v>55</v>
      </c>
      <c r="E24" s="7">
        <f>C24*$E$2</f>
        <v>57.2</v>
      </c>
      <c r="F24" s="7">
        <v>62</v>
      </c>
      <c r="G24" s="7">
        <f>C24*$G$2</f>
        <v>65</v>
      </c>
      <c r="H24" s="7">
        <v>68</v>
      </c>
    </row>
    <row r="25" spans="1:8" x14ac:dyDescent="0.2">
      <c r="B25" s="1" t="s">
        <v>18</v>
      </c>
      <c r="C25" s="2">
        <v>78</v>
      </c>
      <c r="D25" s="2">
        <v>80</v>
      </c>
      <c r="E25" s="7">
        <f>C25*$E$2</f>
        <v>85.800000000000011</v>
      </c>
      <c r="F25" s="7">
        <v>94</v>
      </c>
      <c r="G25" s="7">
        <v>98</v>
      </c>
      <c r="H25" s="7">
        <v>101</v>
      </c>
    </row>
    <row r="26" spans="1:8" x14ac:dyDescent="0.2">
      <c r="A26" s="14"/>
      <c r="B26" s="15" t="s">
        <v>19</v>
      </c>
      <c r="C26" s="16">
        <v>89</v>
      </c>
      <c r="D26" s="16">
        <v>100</v>
      </c>
      <c r="E26" s="17">
        <f>C26*$E$2</f>
        <v>97.9</v>
      </c>
      <c r="F26" s="17">
        <v>107</v>
      </c>
      <c r="G26" s="7">
        <v>111</v>
      </c>
      <c r="H26" s="7">
        <v>116</v>
      </c>
    </row>
    <row r="27" spans="1:8" x14ac:dyDescent="0.2">
      <c r="A27" s="12" t="s">
        <v>20</v>
      </c>
      <c r="E27" s="7"/>
      <c r="F27" s="7"/>
      <c r="G27" s="7"/>
      <c r="H27" s="7"/>
    </row>
    <row r="28" spans="1:8" x14ac:dyDescent="0.2">
      <c r="B28" s="1" t="s">
        <v>21</v>
      </c>
      <c r="C28" s="2">
        <v>115</v>
      </c>
      <c r="D28" s="2">
        <v>120</v>
      </c>
      <c r="E28" s="7">
        <f>C28*$E$2</f>
        <v>126.50000000000001</v>
      </c>
      <c r="F28" s="7">
        <f>C28*$I$2</f>
        <v>138</v>
      </c>
      <c r="G28" s="7">
        <v>144</v>
      </c>
      <c r="H28" s="7">
        <v>150</v>
      </c>
    </row>
    <row r="29" spans="1:8" x14ac:dyDescent="0.2">
      <c r="B29" s="1" t="s">
        <v>22</v>
      </c>
      <c r="C29" s="2">
        <v>120</v>
      </c>
      <c r="D29" s="2">
        <v>125</v>
      </c>
      <c r="E29" s="7">
        <f>C29*$E$2</f>
        <v>132</v>
      </c>
      <c r="F29" s="7">
        <f>C29*$I$2</f>
        <v>144</v>
      </c>
      <c r="G29" s="7">
        <f>C29*$G$2</f>
        <v>150</v>
      </c>
      <c r="H29" s="7">
        <f>C29*$H$2</f>
        <v>156</v>
      </c>
    </row>
    <row r="30" spans="1:8" x14ac:dyDescent="0.2">
      <c r="B30" s="1" t="s">
        <v>59</v>
      </c>
      <c r="C30" s="2" t="s">
        <v>23</v>
      </c>
      <c r="D30" s="8" t="s">
        <v>24</v>
      </c>
      <c r="E30" s="9">
        <f>125*$E$2</f>
        <v>137.5</v>
      </c>
      <c r="F30" s="7">
        <f>125*$I$2</f>
        <v>150</v>
      </c>
      <c r="G30" s="7">
        <v>156</v>
      </c>
      <c r="H30" s="7">
        <v>163</v>
      </c>
    </row>
    <row r="31" spans="1:8" x14ac:dyDescent="0.2">
      <c r="B31" s="1" t="s">
        <v>60</v>
      </c>
      <c r="C31" s="2">
        <v>130</v>
      </c>
      <c r="D31" s="2">
        <v>145</v>
      </c>
      <c r="E31" s="7">
        <f t="shared" ref="E31:E35" si="1">C31*$E$2</f>
        <v>143</v>
      </c>
      <c r="F31" s="7">
        <f t="shared" ref="F31:F35" si="2">C31*$I$2</f>
        <v>156</v>
      </c>
      <c r="G31" s="7">
        <v>163</v>
      </c>
      <c r="H31" s="7">
        <f>C31*$H$2</f>
        <v>169</v>
      </c>
    </row>
    <row r="32" spans="1:8" x14ac:dyDescent="0.2">
      <c r="B32" s="1" t="s">
        <v>25</v>
      </c>
      <c r="C32" s="2">
        <v>135</v>
      </c>
      <c r="D32" s="2">
        <v>150</v>
      </c>
      <c r="E32" s="7">
        <f t="shared" si="1"/>
        <v>148.5</v>
      </c>
      <c r="F32" s="7">
        <f t="shared" si="2"/>
        <v>162</v>
      </c>
      <c r="G32" s="7">
        <v>169</v>
      </c>
      <c r="H32" s="7">
        <v>176</v>
      </c>
    </row>
    <row r="33" spans="1:8" x14ac:dyDescent="0.2">
      <c r="B33" s="1" t="s">
        <v>26</v>
      </c>
      <c r="C33" s="2">
        <v>140</v>
      </c>
      <c r="D33" s="2">
        <v>150</v>
      </c>
      <c r="E33" s="7">
        <f t="shared" si="1"/>
        <v>154</v>
      </c>
      <c r="F33" s="7">
        <f t="shared" si="2"/>
        <v>168</v>
      </c>
      <c r="G33" s="7">
        <f>C33*$G$2</f>
        <v>175</v>
      </c>
      <c r="H33" s="7">
        <f>C33*$H$2</f>
        <v>182</v>
      </c>
    </row>
    <row r="34" spans="1:8" x14ac:dyDescent="0.2">
      <c r="B34" s="1" t="s">
        <v>27</v>
      </c>
      <c r="C34" s="2">
        <v>145</v>
      </c>
      <c r="D34" s="2">
        <v>155</v>
      </c>
      <c r="E34" s="7">
        <f t="shared" si="1"/>
        <v>159.5</v>
      </c>
      <c r="F34" s="7">
        <f t="shared" si="2"/>
        <v>174</v>
      </c>
      <c r="G34" s="7">
        <v>181</v>
      </c>
      <c r="H34" s="7">
        <v>189</v>
      </c>
    </row>
    <row r="35" spans="1:8" x14ac:dyDescent="0.2">
      <c r="A35" s="14"/>
      <c r="B35" s="15" t="s">
        <v>77</v>
      </c>
      <c r="C35" s="16">
        <v>175</v>
      </c>
      <c r="D35" s="16">
        <v>175</v>
      </c>
      <c r="E35" s="17">
        <f t="shared" si="1"/>
        <v>192.50000000000003</v>
      </c>
      <c r="F35" s="17">
        <f t="shared" si="2"/>
        <v>210</v>
      </c>
      <c r="G35" s="7">
        <v>219</v>
      </c>
      <c r="H35" s="7">
        <v>228</v>
      </c>
    </row>
    <row r="36" spans="1:8" x14ac:dyDescent="0.2">
      <c r="A36" s="12" t="s">
        <v>28</v>
      </c>
      <c r="E36" s="7"/>
      <c r="F36" s="7"/>
      <c r="G36" s="7"/>
      <c r="H36" s="7"/>
    </row>
    <row r="37" spans="1:8" x14ac:dyDescent="0.2">
      <c r="B37" s="1" t="s">
        <v>29</v>
      </c>
      <c r="C37" s="2">
        <v>31</v>
      </c>
      <c r="D37" s="2">
        <v>32</v>
      </c>
      <c r="E37" s="7">
        <f t="shared" ref="E37:E43" si="3">C37*$E$2</f>
        <v>34.1</v>
      </c>
      <c r="F37" s="7">
        <v>37</v>
      </c>
      <c r="G37" s="7">
        <v>39</v>
      </c>
      <c r="H37" s="7">
        <v>40</v>
      </c>
    </row>
    <row r="38" spans="1:8" x14ac:dyDescent="0.2">
      <c r="B38" s="1" t="s">
        <v>61</v>
      </c>
      <c r="C38" s="2">
        <v>34</v>
      </c>
      <c r="D38" s="2">
        <v>37</v>
      </c>
      <c r="E38" s="7">
        <f t="shared" si="3"/>
        <v>37.400000000000006</v>
      </c>
      <c r="F38" s="7">
        <v>41</v>
      </c>
      <c r="G38" s="7">
        <v>43</v>
      </c>
      <c r="H38" s="7">
        <v>44</v>
      </c>
    </row>
    <row r="39" spans="1:8" x14ac:dyDescent="0.2">
      <c r="B39" s="1" t="s">
        <v>62</v>
      </c>
      <c r="C39" s="2">
        <v>41</v>
      </c>
      <c r="D39" s="2">
        <v>43</v>
      </c>
      <c r="E39" s="7">
        <f t="shared" si="3"/>
        <v>45.1</v>
      </c>
      <c r="F39" s="7">
        <v>49</v>
      </c>
      <c r="G39" s="7">
        <v>51</v>
      </c>
      <c r="H39" s="7">
        <v>53</v>
      </c>
    </row>
    <row r="40" spans="1:8" ht="25.5" x14ac:dyDescent="0.2">
      <c r="B40" s="1" t="s">
        <v>74</v>
      </c>
      <c r="C40" s="2">
        <v>46</v>
      </c>
      <c r="D40" s="2">
        <v>48</v>
      </c>
      <c r="E40" s="7">
        <f t="shared" si="3"/>
        <v>50.6</v>
      </c>
      <c r="F40" s="7">
        <v>55</v>
      </c>
      <c r="G40" s="7">
        <v>58</v>
      </c>
      <c r="H40" s="7">
        <v>60</v>
      </c>
    </row>
    <row r="41" spans="1:8" x14ac:dyDescent="0.2">
      <c r="B41" s="1" t="s">
        <v>63</v>
      </c>
      <c r="C41" s="2">
        <v>52</v>
      </c>
      <c r="D41" s="2">
        <v>55</v>
      </c>
      <c r="E41" s="7">
        <f t="shared" si="3"/>
        <v>57.2</v>
      </c>
      <c r="F41" s="7">
        <v>62</v>
      </c>
      <c r="G41" s="7">
        <f>C41*$G$2</f>
        <v>65</v>
      </c>
      <c r="H41" s="7">
        <v>68</v>
      </c>
    </row>
    <row r="42" spans="1:8" x14ac:dyDescent="0.2">
      <c r="B42" s="1" t="s">
        <v>30</v>
      </c>
      <c r="C42" s="2">
        <v>54</v>
      </c>
      <c r="D42" s="2">
        <v>80</v>
      </c>
      <c r="E42" s="7">
        <f t="shared" si="3"/>
        <v>59.400000000000006</v>
      </c>
      <c r="F42" s="7">
        <v>65</v>
      </c>
      <c r="G42" s="7">
        <v>68</v>
      </c>
      <c r="H42" s="7">
        <v>70</v>
      </c>
    </row>
    <row r="43" spans="1:8" x14ac:dyDescent="0.2">
      <c r="A43" s="14"/>
      <c r="B43" s="15" t="s">
        <v>64</v>
      </c>
      <c r="C43" s="16">
        <v>65</v>
      </c>
      <c r="D43" s="16">
        <v>100</v>
      </c>
      <c r="E43" s="17">
        <f t="shared" si="3"/>
        <v>71.5</v>
      </c>
      <c r="F43" s="17">
        <f>C43*$I$2</f>
        <v>78</v>
      </c>
      <c r="G43" s="7">
        <v>81</v>
      </c>
      <c r="H43" s="7">
        <v>85</v>
      </c>
    </row>
    <row r="44" spans="1:8" x14ac:dyDescent="0.2">
      <c r="A44" s="12" t="s">
        <v>31</v>
      </c>
      <c r="E44" s="7"/>
      <c r="F44" s="7"/>
      <c r="G44" s="7"/>
      <c r="H44" s="7"/>
    </row>
    <row r="45" spans="1:8" ht="25.5" x14ac:dyDescent="0.2">
      <c r="A45" s="12"/>
      <c r="B45" s="1" t="s">
        <v>75</v>
      </c>
      <c r="C45" s="2">
        <v>29</v>
      </c>
      <c r="D45" s="2">
        <v>30</v>
      </c>
      <c r="E45" s="7">
        <f>C45*$E$2</f>
        <v>31.900000000000002</v>
      </c>
      <c r="F45" s="7">
        <v>35</v>
      </c>
      <c r="G45" s="7">
        <v>36</v>
      </c>
      <c r="H45" s="7">
        <v>38</v>
      </c>
    </row>
    <row r="46" spans="1:8" x14ac:dyDescent="0.2">
      <c r="A46" s="12"/>
      <c r="B46" s="1" t="s">
        <v>32</v>
      </c>
      <c r="C46" s="2">
        <v>46</v>
      </c>
      <c r="D46" s="2">
        <v>48</v>
      </c>
      <c r="E46" s="7">
        <f>C46*$E$2</f>
        <v>50.6</v>
      </c>
      <c r="F46" s="7">
        <v>55</v>
      </c>
      <c r="G46" s="7">
        <v>58</v>
      </c>
      <c r="H46" s="7">
        <v>60</v>
      </c>
    </row>
    <row r="47" spans="1:8" x14ac:dyDescent="0.2">
      <c r="B47" s="1" t="s">
        <v>65</v>
      </c>
      <c r="C47" s="2">
        <v>48</v>
      </c>
      <c r="D47" s="2">
        <v>52</v>
      </c>
      <c r="E47" s="7">
        <f>C47*$E$2</f>
        <v>52.800000000000004</v>
      </c>
      <c r="F47" s="7">
        <v>58</v>
      </c>
      <c r="G47" s="7">
        <f>C47*$G$2</f>
        <v>60</v>
      </c>
      <c r="H47" s="7">
        <v>62</v>
      </c>
    </row>
    <row r="48" spans="1:8" x14ac:dyDescent="0.2">
      <c r="B48" s="1" t="s">
        <v>70</v>
      </c>
      <c r="C48" s="2">
        <v>52</v>
      </c>
      <c r="D48" s="2">
        <v>55</v>
      </c>
      <c r="E48" s="7">
        <f>C48*$E$2</f>
        <v>57.2</v>
      </c>
      <c r="F48" s="7">
        <v>62</v>
      </c>
      <c r="G48" s="7">
        <f>C48*$G$2</f>
        <v>65</v>
      </c>
      <c r="H48" s="7">
        <v>68</v>
      </c>
    </row>
    <row r="49" spans="1:8" ht="25.5" x14ac:dyDescent="0.2">
      <c r="A49" s="14"/>
      <c r="B49" s="15" t="s">
        <v>78</v>
      </c>
      <c r="C49" s="16"/>
      <c r="D49" s="16"/>
      <c r="E49" s="17"/>
      <c r="F49" s="17">
        <v>31.5</v>
      </c>
      <c r="G49" s="7"/>
      <c r="H49" s="7"/>
    </row>
    <row r="50" spans="1:8" x14ac:dyDescent="0.2">
      <c r="A50" s="12" t="s">
        <v>33</v>
      </c>
      <c r="E50" s="7"/>
      <c r="F50" s="7"/>
      <c r="G50" s="7"/>
      <c r="H50" s="7"/>
    </row>
    <row r="51" spans="1:8" x14ac:dyDescent="0.2">
      <c r="B51" s="1" t="s">
        <v>34</v>
      </c>
      <c r="C51" s="2">
        <v>73</v>
      </c>
      <c r="D51" s="2">
        <v>73</v>
      </c>
      <c r="E51" s="7">
        <f>C51*$E$2</f>
        <v>80.300000000000011</v>
      </c>
      <c r="F51" s="7">
        <v>88</v>
      </c>
      <c r="G51" s="7">
        <v>91</v>
      </c>
      <c r="H51" s="7">
        <v>95</v>
      </c>
    </row>
    <row r="52" spans="1:8" x14ac:dyDescent="0.2">
      <c r="B52" s="1" t="s">
        <v>35</v>
      </c>
      <c r="C52" s="2">
        <v>75</v>
      </c>
      <c r="D52" s="2">
        <v>75</v>
      </c>
      <c r="E52" s="7">
        <f>C52*$E$2</f>
        <v>82.5</v>
      </c>
      <c r="F52" s="7">
        <f>C52*$I$2</f>
        <v>90</v>
      </c>
      <c r="G52" s="7">
        <v>94</v>
      </c>
      <c r="H52" s="7">
        <v>98</v>
      </c>
    </row>
    <row r="53" spans="1:8" x14ac:dyDescent="0.2">
      <c r="A53" s="14"/>
      <c r="B53" s="15" t="s">
        <v>36</v>
      </c>
      <c r="C53" s="16">
        <v>85</v>
      </c>
      <c r="D53" s="16">
        <v>85</v>
      </c>
      <c r="E53" s="17">
        <f>C53*$E$2</f>
        <v>93.500000000000014</v>
      </c>
      <c r="F53" s="17">
        <f>C53*$I$2</f>
        <v>102</v>
      </c>
      <c r="G53" s="7">
        <v>106</v>
      </c>
      <c r="H53" s="7">
        <v>111</v>
      </c>
    </row>
    <row r="54" spans="1:8" x14ac:dyDescent="0.2">
      <c r="A54" s="12" t="s">
        <v>37</v>
      </c>
      <c r="E54" s="7"/>
      <c r="F54" s="7"/>
      <c r="G54" s="7"/>
      <c r="H54" s="7"/>
    </row>
    <row r="55" spans="1:8" x14ac:dyDescent="0.2">
      <c r="A55" s="12"/>
      <c r="B55" s="1" t="s">
        <v>38</v>
      </c>
      <c r="C55" s="2">
        <v>31</v>
      </c>
      <c r="D55" s="2">
        <v>31</v>
      </c>
      <c r="E55" s="7">
        <f t="shared" ref="E55:E60" si="4">C55*$E$2</f>
        <v>34.1</v>
      </c>
      <c r="F55" s="7">
        <v>37</v>
      </c>
      <c r="G55" s="7">
        <v>39</v>
      </c>
      <c r="H55" s="7">
        <v>40</v>
      </c>
    </row>
    <row r="56" spans="1:8" x14ac:dyDescent="0.2">
      <c r="B56" s="1" t="s">
        <v>39</v>
      </c>
      <c r="C56" s="2">
        <v>37</v>
      </c>
      <c r="D56" s="2">
        <v>37</v>
      </c>
      <c r="E56" s="7">
        <f t="shared" si="4"/>
        <v>40.700000000000003</v>
      </c>
      <c r="F56" s="7">
        <v>44</v>
      </c>
      <c r="G56" s="7">
        <v>46</v>
      </c>
      <c r="H56" s="7">
        <v>48</v>
      </c>
    </row>
    <row r="57" spans="1:8" x14ac:dyDescent="0.2">
      <c r="B57" s="1" t="s">
        <v>40</v>
      </c>
      <c r="C57" s="2">
        <v>42</v>
      </c>
      <c r="D57" s="2">
        <v>43</v>
      </c>
      <c r="E57" s="7">
        <f t="shared" si="4"/>
        <v>46.2</v>
      </c>
      <c r="F57" s="7">
        <v>50</v>
      </c>
      <c r="G57" s="7">
        <v>53</v>
      </c>
      <c r="H57" s="7">
        <v>55</v>
      </c>
    </row>
    <row r="58" spans="1:8" ht="25.5" x14ac:dyDescent="0.2">
      <c r="B58" s="1" t="s">
        <v>41</v>
      </c>
      <c r="C58" s="2">
        <v>54</v>
      </c>
      <c r="D58" s="2">
        <v>55</v>
      </c>
      <c r="E58" s="7">
        <f t="shared" si="4"/>
        <v>59.400000000000006</v>
      </c>
      <c r="F58" s="7">
        <v>65</v>
      </c>
      <c r="G58" s="7">
        <v>68</v>
      </c>
      <c r="H58" s="7">
        <v>70</v>
      </c>
    </row>
    <row r="59" spans="1:8" x14ac:dyDescent="0.2">
      <c r="B59" s="1" t="s">
        <v>66</v>
      </c>
      <c r="C59" s="2">
        <v>56</v>
      </c>
      <c r="D59" s="2">
        <v>57</v>
      </c>
      <c r="E59" s="7">
        <f t="shared" si="4"/>
        <v>61.600000000000009</v>
      </c>
      <c r="F59" s="7">
        <v>67</v>
      </c>
      <c r="G59" s="7">
        <f>C59*$G$2</f>
        <v>70</v>
      </c>
      <c r="H59" s="7">
        <v>73</v>
      </c>
    </row>
    <row r="60" spans="1:8" x14ac:dyDescent="0.2">
      <c r="A60" s="14"/>
      <c r="B60" s="15" t="s">
        <v>67</v>
      </c>
      <c r="C60" s="16">
        <v>91</v>
      </c>
      <c r="D60" s="16">
        <v>93</v>
      </c>
      <c r="E60" s="17">
        <f t="shared" si="4"/>
        <v>100.10000000000001</v>
      </c>
      <c r="F60" s="17">
        <v>109</v>
      </c>
      <c r="G60" s="7">
        <v>114</v>
      </c>
      <c r="H60" s="7">
        <v>119</v>
      </c>
    </row>
    <row r="61" spans="1:8" x14ac:dyDescent="0.2">
      <c r="A61" s="12" t="s">
        <v>42</v>
      </c>
      <c r="E61" s="7"/>
      <c r="F61" s="7"/>
      <c r="G61" s="7"/>
      <c r="H61" s="7"/>
    </row>
    <row r="62" spans="1:8" x14ac:dyDescent="0.2">
      <c r="B62" s="1" t="s">
        <v>68</v>
      </c>
      <c r="C62" s="2">
        <v>97</v>
      </c>
      <c r="D62" s="2">
        <v>110</v>
      </c>
      <c r="E62" s="7">
        <f>C62*$E$2</f>
        <v>106.7</v>
      </c>
      <c r="F62" s="7">
        <v>116</v>
      </c>
      <c r="G62" s="7">
        <v>121</v>
      </c>
      <c r="H62" s="7">
        <v>126</v>
      </c>
    </row>
    <row r="63" spans="1:8" x14ac:dyDescent="0.2">
      <c r="B63" s="1" t="s">
        <v>43</v>
      </c>
      <c r="C63" s="2">
        <v>105</v>
      </c>
      <c r="D63" s="2">
        <v>120</v>
      </c>
      <c r="E63" s="7">
        <f>C63*$E$2</f>
        <v>115.50000000000001</v>
      </c>
      <c r="F63" s="7">
        <f>C63*$I$2</f>
        <v>126</v>
      </c>
      <c r="G63" s="7">
        <v>131</v>
      </c>
      <c r="H63" s="7">
        <v>137</v>
      </c>
    </row>
    <row r="64" spans="1:8" x14ac:dyDescent="0.2">
      <c r="B64" s="1" t="s">
        <v>44</v>
      </c>
      <c r="C64" s="2">
        <v>115</v>
      </c>
      <c r="D64" s="2">
        <v>130</v>
      </c>
      <c r="E64" s="7">
        <f>C64*$E$2</f>
        <v>126.50000000000001</v>
      </c>
      <c r="F64" s="7">
        <f>C64*$I$2</f>
        <v>138</v>
      </c>
      <c r="G64" s="7">
        <v>144</v>
      </c>
      <c r="H64" s="7">
        <v>150</v>
      </c>
    </row>
    <row r="65" spans="1:8" ht="25.5" x14ac:dyDescent="0.2">
      <c r="B65" s="1" t="s">
        <v>71</v>
      </c>
      <c r="C65" s="2">
        <v>149</v>
      </c>
      <c r="D65" s="2">
        <v>165</v>
      </c>
      <c r="E65" s="7">
        <f>C65*$E$2</f>
        <v>163.9</v>
      </c>
      <c r="F65" s="7">
        <v>179</v>
      </c>
      <c r="G65" s="7">
        <v>186</v>
      </c>
      <c r="H65" s="7">
        <v>194</v>
      </c>
    </row>
    <row r="66" spans="1:8" x14ac:dyDescent="0.2">
      <c r="A66" s="14"/>
      <c r="B66" s="15" t="s">
        <v>76</v>
      </c>
      <c r="C66" s="16"/>
      <c r="D66" s="16"/>
      <c r="E66" s="17"/>
      <c r="F66" s="17">
        <v>250</v>
      </c>
      <c r="G66" s="7"/>
      <c r="H66" s="7"/>
    </row>
    <row r="67" spans="1:8" x14ac:dyDescent="0.2">
      <c r="A67" s="12" t="s">
        <v>45</v>
      </c>
      <c r="E67" s="7"/>
      <c r="F67" s="7"/>
      <c r="G67" s="7"/>
      <c r="H67" s="7"/>
    </row>
    <row r="68" spans="1:8" x14ac:dyDescent="0.2">
      <c r="B68" s="1" t="s">
        <v>46</v>
      </c>
      <c r="C68" s="2">
        <v>60</v>
      </c>
      <c r="D68" s="2">
        <v>70</v>
      </c>
      <c r="E68" s="7">
        <f>C68*$E$2</f>
        <v>66</v>
      </c>
      <c r="F68" s="7">
        <f>C68*$I$2</f>
        <v>72</v>
      </c>
      <c r="G68" s="7">
        <f>C68*$G$2</f>
        <v>75</v>
      </c>
      <c r="H68" s="7">
        <f>C68*$H$2</f>
        <v>78</v>
      </c>
    </row>
    <row r="69" spans="1:8" ht="25.5" x14ac:dyDescent="0.2">
      <c r="B69" s="11" t="s">
        <v>69</v>
      </c>
      <c r="C69" s="2">
        <v>97</v>
      </c>
      <c r="D69" s="2">
        <v>100</v>
      </c>
      <c r="E69" s="7">
        <f>C69*$E$2</f>
        <v>106.7</v>
      </c>
      <c r="F69" s="7">
        <v>116</v>
      </c>
      <c r="G69" s="7">
        <v>121</v>
      </c>
      <c r="H69" s="7">
        <v>126</v>
      </c>
    </row>
    <row r="70" spans="1:8" x14ac:dyDescent="0.2">
      <c r="A70" s="14"/>
      <c r="B70" s="21" t="s">
        <v>79</v>
      </c>
      <c r="C70" s="16"/>
      <c r="D70" s="16"/>
      <c r="E70" s="17"/>
      <c r="F70" s="17">
        <v>121</v>
      </c>
      <c r="G70" s="7"/>
      <c r="H70" s="7"/>
    </row>
    <row r="71" spans="1:8" ht="12.75" customHeight="1" x14ac:dyDescent="0.2">
      <c r="A71" s="22" t="s">
        <v>50</v>
      </c>
      <c r="B71" s="22"/>
      <c r="C71" s="22"/>
      <c r="D71" s="22"/>
      <c r="E71" s="22"/>
      <c r="F71" s="22"/>
      <c r="G71" s="22"/>
      <c r="H71" s="22"/>
    </row>
    <row r="72" spans="1:8" ht="12.75" customHeight="1" x14ac:dyDescent="0.2">
      <c r="A72" s="23" t="s">
        <v>48</v>
      </c>
      <c r="B72" s="23"/>
      <c r="C72" s="23"/>
      <c r="D72" s="23"/>
      <c r="E72" s="23"/>
      <c r="F72" s="23"/>
      <c r="G72" s="23"/>
      <c r="H72" s="23"/>
    </row>
    <row r="73" spans="1:8" ht="38.25" customHeight="1" x14ac:dyDescent="0.2">
      <c r="A73" s="24" t="s">
        <v>49</v>
      </c>
      <c r="B73" s="24"/>
      <c r="C73" s="24"/>
      <c r="D73" s="24"/>
      <c r="E73" s="24"/>
      <c r="F73" s="24"/>
      <c r="G73" s="10"/>
      <c r="H73" s="10"/>
    </row>
    <row r="74" spans="1:8" x14ac:dyDescent="0.2">
      <c r="A74" s="19"/>
      <c r="B74" s="19"/>
      <c r="C74" s="19"/>
      <c r="D74" s="19"/>
      <c r="E74" s="19"/>
      <c r="F74" s="19"/>
      <c r="G74" s="20"/>
      <c r="H74" s="20"/>
    </row>
    <row r="75" spans="1:8" x14ac:dyDescent="0.2">
      <c r="A75" s="19"/>
      <c r="B75" s="19"/>
      <c r="C75" s="19"/>
      <c r="D75" s="19"/>
      <c r="E75" s="19"/>
      <c r="F75" s="19"/>
      <c r="G75" s="20"/>
      <c r="H75" s="20"/>
    </row>
  </sheetData>
  <mergeCells count="3">
    <mergeCell ref="A71:H71"/>
    <mergeCell ref="A72:H72"/>
    <mergeCell ref="A73:F73"/>
  </mergeCells>
  <printOptions horizontalCentered="1" gridLines="1"/>
  <pageMargins left="0.25" right="0.25" top="0.25" bottom="0" header="0.24" footer="0.46"/>
  <pageSetup scale="67" orientation="portrait" r:id="rId1"/>
  <headerFooter alignWithMargins="0">
    <oddHeader>&amp;C&amp;"Arial,Bold"&amp;14The Emerald Leaf - &amp;"Arial,Regular"&amp;10Delivery Rates - March 2024</oddHeader>
  </headerFooter>
  <ignoredErrors>
    <ignoredError sqref="F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Delivery Rates 2024</vt:lpstr>
      <vt:lpstr>'Delivery Rates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JEFFRIES</dc:creator>
  <cp:lastModifiedBy>Melanie Moles</cp:lastModifiedBy>
  <cp:lastPrinted>2024-03-05T22:36:18Z</cp:lastPrinted>
  <dcterms:created xsi:type="dcterms:W3CDTF">2024-02-16T19:52:33Z</dcterms:created>
  <dcterms:modified xsi:type="dcterms:W3CDTF">2024-03-05T22:45:25Z</dcterms:modified>
</cp:coreProperties>
</file>